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INF CONTABLE\"/>
    </mc:Choice>
  </mc:AlternateContent>
  <bookViews>
    <workbookView xWindow="0" yWindow="0" windowWidth="28800" windowHeight="12435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C3" i="1" s="1"/>
  <c r="B12" i="1"/>
  <c r="F11" i="1"/>
  <c r="E11" i="1"/>
  <c r="F10" i="1"/>
  <c r="E10" i="1"/>
  <c r="E9" i="1"/>
  <c r="F9" i="1" s="1"/>
  <c r="E8" i="1"/>
  <c r="F8" i="1" s="1"/>
  <c r="F7" i="1"/>
  <c r="E7" i="1"/>
  <c r="F6" i="1"/>
  <c r="E6" i="1"/>
  <c r="E5" i="1"/>
  <c r="F5" i="1" s="1"/>
  <c r="F4" i="1" s="1"/>
  <c r="E4" i="1"/>
  <c r="D4" i="1"/>
  <c r="D3" i="1" s="1"/>
  <c r="C4" i="1"/>
  <c r="B4" i="1"/>
  <c r="B3" i="1" s="1"/>
  <c r="F12" i="1" l="1"/>
  <c r="F3" i="1" s="1"/>
  <c r="E12" i="1"/>
  <c r="E3" i="1" s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<sst xmlns="http://schemas.openxmlformats.org/spreadsheetml/2006/main" count="27" uniqueCount="27">
  <si>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</si>
  <si>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</si>
  <si>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</si>
  <si>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</si>
  <si>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</si>
  <si>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</si>
  <si>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</si>
  <si>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</si>
  <si>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</si>
  <si>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</si>
  <si>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</si>
  <si>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</si>
  <si>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</si>
  <si>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</si>
  <si>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</si>
  <si>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</si>
  <si>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</si>
  <si>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</si>
  <si>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</si>
  <si>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</si>
  <si>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</si>
  <si>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</si>
  <si>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</si>
  <si>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</si>
  <si>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</si>
  <si>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</si>
  <si>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TECNOLOGICO SUPERIOR DE SALVATIERRA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</si>
</sst>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O18" sqref="O18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7">
        <f>B4+B12</f>
        <v>113650636.00000001</v>
      </c>
      <c r="C3" s="7">
        <f t="shared" ref="C3:F3" si="0">C4+C12</f>
        <v>45830042.080000006</v>
      </c>
      <c r="D3" s="7">
        <f t="shared" si="0"/>
        <v>47258630.279999994</v>
      </c>
      <c r="E3" s="7">
        <f t="shared" si="0"/>
        <v>112222047.80000003</v>
      </c>
      <c r="F3" s="7">
        <f t="shared" si="0"/>
        <v>-1428588.1999999937</v>
      </c>
    </row>
    <row r="4" spans="1:6" x14ac:dyDescent="0.2">
      <c r="A4" s="5" t="s">
        <v>7</v>
      </c>
      <c r="B4" s="7">
        <f>SUM(B5:B11)</f>
        <v>22906066.300000001</v>
      </c>
      <c r="C4" s="7">
        <f>SUM(C5:C11)</f>
        <v>45830042.080000006</v>
      </c>
      <c r="D4" s="7">
        <f>SUM(D5:D11)</f>
        <v>47258630.279999994</v>
      </c>
      <c r="E4" s="7">
        <f>SUM(E5:E11)</f>
        <v>21477478.100000009</v>
      </c>
      <c r="F4" s="7">
        <f>SUM(F5:F11)</f>
        <v>-1428588.1999999937</v>
      </c>
    </row>
    <row r="5" spans="1:6" x14ac:dyDescent="0.2">
      <c r="A5" s="6" t="s">
        <v>8</v>
      </c>
      <c r="B5" s="8">
        <v>22887237.300000001</v>
      </c>
      <c r="C5" s="8">
        <v>25624421.850000001</v>
      </c>
      <c r="D5" s="8">
        <v>27083430.969999999</v>
      </c>
      <c r="E5" s="8">
        <f>B5+C5-D5</f>
        <v>21428228.180000007</v>
      </c>
      <c r="F5" s="8">
        <f t="shared" ref="F5:F11" si="1">E5-B5</f>
        <v>-1459009.1199999936</v>
      </c>
    </row>
    <row r="6" spans="1:6" x14ac:dyDescent="0.2">
      <c r="A6" s="6" t="s">
        <v>9</v>
      </c>
      <c r="B6" s="8">
        <v>17002</v>
      </c>
      <c r="C6" s="8">
        <v>20121023.41</v>
      </c>
      <c r="D6" s="8">
        <v>20112363.41</v>
      </c>
      <c r="E6" s="8">
        <f t="shared" ref="E6:E11" si="2">B6+C6-D6</f>
        <v>25662</v>
      </c>
      <c r="F6" s="8">
        <f t="shared" si="1"/>
        <v>8660</v>
      </c>
    </row>
    <row r="7" spans="1:6" x14ac:dyDescent="0.2">
      <c r="A7" s="6" t="s">
        <v>10</v>
      </c>
      <c r="B7" s="8">
        <v>0</v>
      </c>
      <c r="C7" s="8">
        <v>84596.82</v>
      </c>
      <c r="D7" s="8">
        <v>62835.9</v>
      </c>
      <c r="E7" s="8">
        <f t="shared" si="2"/>
        <v>21760.920000000006</v>
      </c>
      <c r="F7" s="8">
        <f t="shared" si="1"/>
        <v>21760.920000000006</v>
      </c>
    </row>
    <row r="8" spans="1:6" x14ac:dyDescent="0.2">
      <c r="A8" s="6" t="s">
        <v>11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12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6" t="s">
        <v>13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14</v>
      </c>
      <c r="B11" s="8">
        <v>1827</v>
      </c>
      <c r="C11" s="8">
        <v>0</v>
      </c>
      <c r="D11" s="8">
        <v>0</v>
      </c>
      <c r="E11" s="8">
        <f t="shared" si="2"/>
        <v>1827</v>
      </c>
      <c r="F11" s="8">
        <f t="shared" si="1"/>
        <v>0</v>
      </c>
    </row>
    <row r="12" spans="1:6" x14ac:dyDescent="0.2">
      <c r="A12" s="5" t="s">
        <v>15</v>
      </c>
      <c r="B12" s="7">
        <f>SUM(B13:B21)</f>
        <v>90744569.700000018</v>
      </c>
      <c r="C12" s="7">
        <f>SUM(C13:C21)</f>
        <v>0</v>
      </c>
      <c r="D12" s="7">
        <f>SUM(D13:D21)</f>
        <v>0</v>
      </c>
      <c r="E12" s="7">
        <f>SUM(E13:E21)</f>
        <v>90744569.700000018</v>
      </c>
      <c r="F12" s="7">
        <f>SUM(F13:F21)</f>
        <v>0</v>
      </c>
    </row>
    <row r="13" spans="1:6" x14ac:dyDescent="0.2">
      <c r="A13" s="6" t="s">
        <v>16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17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6" t="s">
        <v>18</v>
      </c>
      <c r="B15" s="9">
        <v>81008785.689999998</v>
      </c>
      <c r="C15" s="9">
        <v>0</v>
      </c>
      <c r="D15" s="9">
        <v>0</v>
      </c>
      <c r="E15" s="9">
        <f t="shared" si="4"/>
        <v>81008785.689999998</v>
      </c>
      <c r="F15" s="9">
        <f t="shared" si="3"/>
        <v>0</v>
      </c>
    </row>
    <row r="16" spans="1:6" x14ac:dyDescent="0.2">
      <c r="A16" s="6" t="s">
        <v>19</v>
      </c>
      <c r="B16" s="8">
        <v>36205763.369999997</v>
      </c>
      <c r="C16" s="8">
        <v>0</v>
      </c>
      <c r="D16" s="8">
        <v>0</v>
      </c>
      <c r="E16" s="8">
        <f t="shared" si="4"/>
        <v>36205763.369999997</v>
      </c>
      <c r="F16" s="8">
        <f t="shared" si="3"/>
        <v>0</v>
      </c>
    </row>
    <row r="17" spans="1:6" x14ac:dyDescent="0.2">
      <c r="A17" s="6" t="s">
        <v>20</v>
      </c>
      <c r="B17" s="8">
        <v>2851.04</v>
      </c>
      <c r="C17" s="8">
        <v>0</v>
      </c>
      <c r="D17" s="8">
        <v>0</v>
      </c>
      <c r="E17" s="8">
        <f t="shared" si="4"/>
        <v>2851.04</v>
      </c>
      <c r="F17" s="8">
        <f t="shared" si="3"/>
        <v>0</v>
      </c>
    </row>
    <row r="18" spans="1:6" x14ac:dyDescent="0.2">
      <c r="A18" s="6" t="s">
        <v>21</v>
      </c>
      <c r="B18" s="8">
        <v>-26472830.399999999</v>
      </c>
      <c r="C18" s="8">
        <v>0</v>
      </c>
      <c r="D18" s="8">
        <v>0</v>
      </c>
      <c r="E18" s="8">
        <f t="shared" si="4"/>
        <v>-26472830.399999999</v>
      </c>
      <c r="F18" s="8">
        <f t="shared" si="3"/>
        <v>0</v>
      </c>
    </row>
    <row r="19" spans="1:6" x14ac:dyDescent="0.2">
      <c r="A19" s="6" t="s">
        <v>22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6" t="s">
        <v>23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24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2" spans="1:6" ht="6" customHeight="1" x14ac:dyDescent="0.2"/>
    <row r="23" spans="1:6" x14ac:dyDescent="0.2">
      <c r="A23" s="10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0c865bf4-0f22-4e4d-b041-7b0c1657e5a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2014-02-09T04:04:15Z</dcterms:created>
  <dcterms:modified xsi:type="dcterms:W3CDTF">2025-04-28T21:34:27Z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